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75" windowWidth="17400" windowHeight="12210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R39" i="1" l="1"/>
  <c r="Q39" i="1"/>
  <c r="P39" i="1"/>
  <c r="O39" i="1"/>
  <c r="N39" i="1"/>
  <c r="S39" i="1" s="1"/>
  <c r="I39" i="1"/>
  <c r="R38" i="1"/>
  <c r="Q38" i="1"/>
  <c r="P38" i="1"/>
  <c r="O38" i="1"/>
  <c r="N38" i="1"/>
  <c r="S38" i="1" s="1"/>
  <c r="I38" i="1"/>
  <c r="R37" i="1"/>
  <c r="Q37" i="1"/>
  <c r="P37" i="1"/>
  <c r="O37" i="1"/>
  <c r="N37" i="1"/>
  <c r="S37" i="1" s="1"/>
  <c r="I37" i="1"/>
  <c r="R36" i="1"/>
  <c r="Q36" i="1"/>
  <c r="P36" i="1"/>
  <c r="O36" i="1"/>
  <c r="N36" i="1"/>
  <c r="S36" i="1" s="1"/>
  <c r="I36" i="1"/>
  <c r="R35" i="1"/>
  <c r="Q35" i="1"/>
  <c r="P35" i="1"/>
  <c r="O35" i="1"/>
  <c r="N35" i="1"/>
  <c r="I35" i="1"/>
  <c r="R34" i="1"/>
  <c r="Q34" i="1"/>
  <c r="P34" i="1"/>
  <c r="O34" i="1"/>
  <c r="N34" i="1"/>
  <c r="S34" i="1"/>
  <c r="I34" i="1"/>
  <c r="R33" i="1"/>
  <c r="Q33" i="1"/>
  <c r="P33" i="1"/>
  <c r="O33" i="1"/>
  <c r="N33" i="1"/>
  <c r="S33" i="1" s="1"/>
  <c r="I33" i="1"/>
  <c r="R32" i="1"/>
  <c r="Q32" i="1"/>
  <c r="P32" i="1"/>
  <c r="O32" i="1"/>
  <c r="N32" i="1"/>
  <c r="S32" i="1" s="1"/>
  <c r="I32" i="1"/>
  <c r="R31" i="1"/>
  <c r="Q31" i="1"/>
  <c r="P31" i="1"/>
  <c r="O31" i="1"/>
  <c r="N31" i="1"/>
  <c r="I31" i="1"/>
  <c r="R30" i="1"/>
  <c r="Q30" i="1"/>
  <c r="P30" i="1"/>
  <c r="O30" i="1"/>
  <c r="N30" i="1"/>
  <c r="S30" i="1"/>
  <c r="I30" i="1"/>
  <c r="R29" i="1"/>
  <c r="Q29" i="1"/>
  <c r="P29" i="1"/>
  <c r="O29" i="1"/>
  <c r="N29" i="1"/>
  <c r="I29" i="1"/>
  <c r="R28" i="1"/>
  <c r="Q28" i="1"/>
  <c r="P28" i="1"/>
  <c r="O28" i="1"/>
  <c r="N28" i="1"/>
  <c r="I28" i="1"/>
  <c r="R27" i="1"/>
  <c r="Q27" i="1"/>
  <c r="P27" i="1"/>
  <c r="O27" i="1"/>
  <c r="N27" i="1"/>
  <c r="S27" i="1" s="1"/>
  <c r="I27" i="1"/>
  <c r="R26" i="1"/>
  <c r="Q26" i="1"/>
  <c r="P26" i="1"/>
  <c r="O26" i="1"/>
  <c r="N26" i="1"/>
  <c r="S26" i="1" s="1"/>
  <c r="I26" i="1"/>
  <c r="R25" i="1"/>
  <c r="Q25" i="1"/>
  <c r="P25" i="1"/>
  <c r="O25" i="1"/>
  <c r="N25" i="1"/>
  <c r="I25" i="1"/>
  <c r="P13" i="1"/>
  <c r="Q13" i="1" s="1"/>
  <c r="O13" i="1"/>
  <c r="M13" i="1"/>
  <c r="N13" i="1" s="1"/>
  <c r="L13" i="1"/>
  <c r="J13" i="1"/>
  <c r="I13" i="1"/>
  <c r="G13" i="1"/>
  <c r="F13" i="1"/>
  <c r="H13" i="1" s="1"/>
  <c r="D13" i="1"/>
  <c r="S13" i="1" s="1"/>
  <c r="C13" i="1"/>
  <c r="R13" i="1" s="1"/>
  <c r="P12" i="1"/>
  <c r="Q12" i="1" s="1"/>
  <c r="O12" i="1"/>
  <c r="M12" i="1"/>
  <c r="L12" i="1"/>
  <c r="J12" i="1"/>
  <c r="K12" i="1" s="1"/>
  <c r="I12" i="1"/>
  <c r="G12" i="1"/>
  <c r="F12" i="1"/>
  <c r="D12" i="1"/>
  <c r="S12" i="1" s="1"/>
  <c r="T12" i="1" s="1"/>
  <c r="C12" i="1"/>
  <c r="R12" i="1" s="1"/>
  <c r="P11" i="1"/>
  <c r="Q11" i="1" s="1"/>
  <c r="O11" i="1"/>
  <c r="M11" i="1"/>
  <c r="N11" i="1" s="1"/>
  <c r="L11" i="1"/>
  <c r="J11" i="1"/>
  <c r="I11" i="1"/>
  <c r="G11" i="1"/>
  <c r="H11" i="1"/>
  <c r="F11" i="1"/>
  <c r="D11" i="1"/>
  <c r="S11" i="1" s="1"/>
  <c r="C11" i="1"/>
  <c r="R11" i="1"/>
  <c r="P10" i="1"/>
  <c r="O10" i="1"/>
  <c r="M10" i="1"/>
  <c r="L10" i="1"/>
  <c r="J10" i="1"/>
  <c r="I10" i="1"/>
  <c r="G10" i="1"/>
  <c r="F10" i="1"/>
  <c r="D10" i="1"/>
  <c r="S10" i="1" s="1"/>
  <c r="C10" i="1"/>
  <c r="R10" i="1" s="1"/>
  <c r="S29" i="1"/>
  <c r="Q10" i="1"/>
  <c r="S28" i="1"/>
  <c r="H10" i="1"/>
  <c r="K10" i="1"/>
  <c r="N10" i="1"/>
  <c r="E11" i="1"/>
  <c r="E12" i="1"/>
  <c r="E13" i="1"/>
  <c r="K11" i="1" l="1"/>
  <c r="H12" i="1"/>
  <c r="N12" i="1"/>
  <c r="T13" i="1"/>
  <c r="S25" i="1"/>
  <c r="S31" i="1"/>
  <c r="S35" i="1"/>
  <c r="T11" i="1"/>
  <c r="K13" i="1"/>
  <c r="T10" i="1"/>
  <c r="E10" i="1"/>
</calcChain>
</file>

<file path=xl/sharedStrings.xml><?xml version="1.0" encoding="utf-8"?>
<sst xmlns="http://schemas.openxmlformats.org/spreadsheetml/2006/main" count="49" uniqueCount="25">
  <si>
    <t>□ 총괄</t>
    <phoneticPr fontId="3" type="noConversion"/>
  </si>
  <si>
    <t xml:space="preserve">       구분
 연도</t>
    <phoneticPr fontId="3" type="noConversion"/>
  </si>
  <si>
    <t>공공기관</t>
    <phoneticPr fontId="3" type="noConversion"/>
  </si>
  <si>
    <t>보증기관</t>
    <phoneticPr fontId="3" type="noConversion"/>
  </si>
  <si>
    <t>금융기관</t>
    <phoneticPr fontId="3" type="noConversion"/>
  </si>
  <si>
    <t>상사채권</t>
    <phoneticPr fontId="3" type="noConversion"/>
  </si>
  <si>
    <t>기타채권</t>
    <phoneticPr fontId="3" type="noConversion"/>
  </si>
  <si>
    <t>계</t>
    <phoneticPr fontId="3" type="noConversion"/>
  </si>
  <si>
    <t>수임금액</t>
    <phoneticPr fontId="3" type="noConversion"/>
  </si>
  <si>
    <t>회수금액</t>
    <phoneticPr fontId="3" type="noConversion"/>
  </si>
  <si>
    <t>회수율</t>
    <phoneticPr fontId="3" type="noConversion"/>
  </si>
  <si>
    <t xml:space="preserve">     3. 금융기관 : 한국주택금융공사법 제2조 제11호의 금융기관</t>
    <phoneticPr fontId="3" type="noConversion"/>
  </si>
  <si>
    <t xml:space="preserve">     4. 수임금액 : 전년도말 수임잔액 + 당해년도 총수임금액,  수임금액은 원금기준</t>
    <phoneticPr fontId="3" type="noConversion"/>
  </si>
  <si>
    <t xml:space="preserve">     5. 회수금액 : 당해년도 회수총액(단, 약정금액기준이 아닌 수입금액)</t>
    <phoneticPr fontId="3" type="noConversion"/>
  </si>
  <si>
    <t>□ 위임기관별 내역</t>
    <phoneticPr fontId="3" type="noConversion"/>
  </si>
  <si>
    <t>위임기관</t>
    <phoneticPr fontId="3" type="noConversion"/>
  </si>
  <si>
    <t>채권종류</t>
    <phoneticPr fontId="3" type="noConversion"/>
  </si>
  <si>
    <t xml:space="preserve"> </t>
    <phoneticPr fontId="3" type="noConversion"/>
  </si>
  <si>
    <t>* 채권종류는 공공기관, 보증기관, 금융기관, 상사채권, 기타채권으로 구분</t>
    <phoneticPr fontId="3" type="noConversion"/>
  </si>
  <si>
    <t xml:space="preserve">     2. 보증기관 : 신용보증기금 및 기술신용보증기금</t>
    <phoneticPr fontId="3" type="noConversion"/>
  </si>
  <si>
    <t>주)  1. 공공기관 : 공공기관의 운영에 관한 법률에 의해 지정된 기관(신용보증기금 및 기술신용보증기금 제외)</t>
    <phoneticPr fontId="3" type="noConversion"/>
  </si>
  <si>
    <t>(단위 : 억원, %)</t>
    <phoneticPr fontId="3" type="noConversion"/>
  </si>
  <si>
    <t>회수율</t>
    <phoneticPr fontId="3" type="noConversion"/>
  </si>
  <si>
    <t>(붙임 3)</t>
    <phoneticPr fontId="1" type="noConversion"/>
  </si>
  <si>
    <t>2014.5월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</si>
</sst>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76" formatCode="0.0_ "/>
    <numFmt numFmtId="177" formatCode="0.0%"/>
  </numFmts>
  <fonts count="7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name val="굴림체"/>
      <family val="3"/>
      <charset val="129"/>
    </font>
    <font>
      <sz val="8"/>
      <name val="돋움"/>
      <family val="3"/>
      <charset val="129"/>
    </font>
    <font>
      <b/>
      <sz val="11"/>
      <name val="돋움"/>
      <family val="3"/>
      <charset val="129"/>
    </font>
    <font>
      <b/>
      <sz val="11"/>
      <name val="굴림체"/>
      <family val="3"/>
      <charset val="129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 style="hair">
        <color indexed="64"/>
      </bottom>
      <diagonal style="hair">
        <color indexed="64"/>
      </diagonal>
    </border>
    <border diagonalDown="1">
      <left style="medium">
        <color indexed="64"/>
      </left>
      <right/>
      <top style="hair">
        <color indexed="64"/>
      </top>
      <bottom style="double">
        <color indexed="64"/>
      </bottom>
      <diagonal style="hair">
        <color indexed="64"/>
      </diagonal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</borders>
  <cellStyleXfs count="3">
    <xf numFmtId="0" fontId="0" fillId="0" borderId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</cellStyleXfs>
  <cellXfs count="89">
    <xf numFmtId="0" fontId="0" fillId="0" borderId="0" xfId="0">
      <alignment vertical="center"/>
    </xf>
    <xf numFmtId="0" fontId="0" fillId="0" borderId="0" xfId="0" applyAlignment="1"/>
    <xf numFmtId="0" fontId="4" fillId="0" borderId="0" xfId="0" applyFont="1" applyAlignment="1"/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176" fontId="0" fillId="0" borderId="7" xfId="0" applyNumberFormat="1" applyBorder="1" applyAlignment="1"/>
    <xf numFmtId="176" fontId="0" fillId="0" borderId="8" xfId="0" applyNumberFormat="1" applyBorder="1" applyAlignment="1"/>
    <xf numFmtId="176" fontId="0" fillId="0" borderId="9" xfId="0" applyNumberFormat="1" applyBorder="1" applyAlignment="1"/>
    <xf numFmtId="176" fontId="0" fillId="0" borderId="10" xfId="0" applyNumberFormat="1" applyBorder="1" applyAlignment="1"/>
    <xf numFmtId="176" fontId="0" fillId="0" borderId="0" xfId="0" applyNumberFormat="1" applyFill="1" applyBorder="1" applyAlignment="1"/>
    <xf numFmtId="0" fontId="0" fillId="2" borderId="11" xfId="0" applyFill="1" applyBorder="1" applyAlignment="1">
      <alignment horizontal="center" vertical="center"/>
    </xf>
    <xf numFmtId="176" fontId="0" fillId="0" borderId="12" xfId="0" applyNumberFormat="1" applyBorder="1" applyAlignment="1"/>
    <xf numFmtId="176" fontId="0" fillId="0" borderId="13" xfId="0" applyNumberFormat="1" applyBorder="1" applyAlignment="1"/>
    <xf numFmtId="176" fontId="0" fillId="0" borderId="14" xfId="0" applyNumberFormat="1" applyBorder="1" applyAlignment="1"/>
    <xf numFmtId="176" fontId="0" fillId="0" borderId="15" xfId="0" applyNumberFormat="1" applyBorder="1" applyAlignment="1"/>
    <xf numFmtId="0" fontId="0" fillId="2" borderId="16" xfId="0" applyFill="1" applyBorder="1" applyAlignment="1">
      <alignment horizontal="center" vertical="center"/>
    </xf>
    <xf numFmtId="176" fontId="0" fillId="0" borderId="17" xfId="0" applyNumberFormat="1" applyBorder="1" applyAlignment="1"/>
    <xf numFmtId="176" fontId="0" fillId="0" borderId="18" xfId="0" applyNumberFormat="1" applyBorder="1" applyAlignment="1"/>
    <xf numFmtId="176" fontId="0" fillId="0" borderId="19" xfId="0" applyNumberFormat="1" applyBorder="1" applyAlignment="1"/>
    <xf numFmtId="176" fontId="0" fillId="0" borderId="20" xfId="0" applyNumberFormat="1" applyBorder="1" applyAlignment="1"/>
    <xf numFmtId="176" fontId="0" fillId="0" borderId="21" xfId="0" applyNumberFormat="1" applyBorder="1" applyAlignment="1"/>
    <xf numFmtId="0" fontId="0" fillId="0" borderId="22" xfId="0" applyFill="1" applyBorder="1" applyAlignment="1">
      <alignment horizontal="left" vertical="center"/>
    </xf>
    <xf numFmtId="176" fontId="0" fillId="0" borderId="22" xfId="0" applyNumberFormat="1" applyBorder="1" applyAlignment="1"/>
    <xf numFmtId="0" fontId="0" fillId="0" borderId="0" xfId="0" applyFill="1" applyBorder="1" applyAlignment="1">
      <alignment horizontal="left" vertical="center"/>
    </xf>
    <xf numFmtId="176" fontId="0" fillId="0" borderId="0" xfId="0" applyNumberFormat="1" applyBorder="1" applyAlignment="1"/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5" fillId="0" borderId="0" xfId="0" applyFont="1" applyAlignment="1">
      <alignment horizontal="left"/>
    </xf>
    <xf numFmtId="0" fontId="0" fillId="0" borderId="0" xfId="0" applyAlignment="1">
      <alignment horizontal="right"/>
    </xf>
    <xf numFmtId="0" fontId="0" fillId="2" borderId="26" xfId="0" applyFill="1" applyBorder="1" applyAlignment="1">
      <alignment horizontal="center" vertical="center"/>
    </xf>
    <xf numFmtId="41" fontId="6" fillId="0" borderId="27" xfId="2" applyFont="1" applyBorder="1" applyAlignment="1"/>
    <xf numFmtId="41" fontId="6" fillId="0" borderId="13" xfId="2" applyFont="1" applyBorder="1" applyAlignment="1"/>
    <xf numFmtId="41" fontId="6" fillId="0" borderId="12" xfId="2" applyFont="1" applyBorder="1" applyAlignment="1"/>
    <xf numFmtId="41" fontId="6" fillId="0" borderId="28" xfId="2" applyFont="1" applyBorder="1" applyAlignment="1"/>
    <xf numFmtId="177" fontId="6" fillId="0" borderId="29" xfId="1" applyNumberFormat="1" applyFont="1" applyBorder="1" applyAlignment="1"/>
    <xf numFmtId="177" fontId="6" fillId="0" borderId="30" xfId="1" applyNumberFormat="1" applyFont="1" applyBorder="1" applyAlignment="1"/>
    <xf numFmtId="177" fontId="6" fillId="0" borderId="31" xfId="1" applyNumberFormat="1" applyFont="1" applyBorder="1" applyAlignment="1"/>
    <xf numFmtId="41" fontId="6" fillId="0" borderId="32" xfId="2" applyFont="1" applyBorder="1" applyAlignment="1"/>
    <xf numFmtId="41" fontId="6" fillId="0" borderId="33" xfId="2" applyFont="1" applyBorder="1" applyAlignment="1"/>
    <xf numFmtId="41" fontId="6" fillId="0" borderId="34" xfId="2" applyFont="1" applyBorder="1" applyAlignment="1"/>
    <xf numFmtId="41" fontId="6" fillId="0" borderId="14" xfId="2" applyFont="1" applyBorder="1" applyAlignment="1"/>
    <xf numFmtId="177" fontId="6" fillId="0" borderId="35" xfId="1" applyNumberFormat="1" applyFont="1" applyBorder="1" applyAlignment="1"/>
    <xf numFmtId="177" fontId="6" fillId="0" borderId="36" xfId="1" applyNumberFormat="1" applyFont="1" applyBorder="1" applyAlignment="1"/>
    <xf numFmtId="177" fontId="6" fillId="0" borderId="37" xfId="1" applyNumberFormat="1" applyFont="1" applyBorder="1" applyAlignment="1"/>
    <xf numFmtId="41" fontId="6" fillId="0" borderId="38" xfId="2" applyFont="1" applyBorder="1" applyAlignment="1"/>
    <xf numFmtId="41" fontId="6" fillId="0" borderId="18" xfId="2" applyFont="1" applyBorder="1" applyAlignment="1"/>
    <xf numFmtId="41" fontId="6" fillId="0" borderId="17" xfId="2" applyFont="1" applyBorder="1" applyAlignment="1"/>
    <xf numFmtId="41" fontId="6" fillId="0" borderId="19" xfId="2" applyFont="1" applyBorder="1" applyAlignment="1"/>
    <xf numFmtId="177" fontId="6" fillId="0" borderId="39" xfId="1" applyNumberFormat="1" applyFont="1" applyBorder="1" applyAlignment="1"/>
    <xf numFmtId="177" fontId="6" fillId="0" borderId="18" xfId="1" applyNumberFormat="1" applyFont="1" applyBorder="1" applyAlignment="1"/>
    <xf numFmtId="177" fontId="6" fillId="0" borderId="21" xfId="1" applyNumberFormat="1" applyFont="1" applyBorder="1" applyAlignment="1"/>
    <xf numFmtId="41" fontId="6" fillId="0" borderId="30" xfId="2" applyFont="1" applyBorder="1" applyAlignment="1"/>
    <xf numFmtId="41" fontId="6" fillId="0" borderId="36" xfId="2" applyFont="1" applyBorder="1" applyAlignment="1"/>
    <xf numFmtId="0" fontId="2" fillId="0" borderId="0" xfId="0" applyFont="1" applyAlignment="1">
      <alignment horizontal="left"/>
    </xf>
    <xf numFmtId="0" fontId="2" fillId="0" borderId="0" xfId="0" applyFont="1" applyBorder="1" applyAlignment="1">
      <alignment horizontal="right"/>
    </xf>
    <xf numFmtId="0" fontId="0" fillId="2" borderId="50" xfId="0" applyFill="1" applyBorder="1" applyAlignment="1">
      <alignment wrapText="1"/>
    </xf>
    <xf numFmtId="0" fontId="0" fillId="2" borderId="51" xfId="0" applyFill="1" applyBorder="1" applyAlignment="1"/>
    <xf numFmtId="0" fontId="0" fillId="2" borderId="52" xfId="0" applyFill="1" applyBorder="1" applyAlignment="1">
      <alignment horizontal="center" vertical="center"/>
    </xf>
    <xf numFmtId="0" fontId="0" fillId="2" borderId="53" xfId="0" applyFill="1" applyBorder="1" applyAlignment="1">
      <alignment horizontal="center" vertical="center"/>
    </xf>
    <xf numFmtId="0" fontId="0" fillId="2" borderId="54" xfId="0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0" fillId="2" borderId="49" xfId="0" applyFill="1" applyBorder="1" applyAlignment="1">
      <alignment horizontal="center" vertical="center"/>
    </xf>
    <xf numFmtId="0" fontId="0" fillId="2" borderId="55" xfId="0" applyFill="1" applyBorder="1" applyAlignment="1">
      <alignment horizontal="center" vertical="center"/>
    </xf>
    <xf numFmtId="0" fontId="0" fillId="2" borderId="56" xfId="0" applyFill="1" applyBorder="1" applyAlignment="1">
      <alignment horizontal="center" vertical="center"/>
    </xf>
    <xf numFmtId="0" fontId="0" fillId="0" borderId="40" xfId="0" applyBorder="1" applyAlignment="1">
      <alignment horizontal="center"/>
    </xf>
    <xf numFmtId="0" fontId="0" fillId="0" borderId="36" xfId="0" applyBorder="1" applyAlignment="1">
      <alignment horizontal="center"/>
    </xf>
    <xf numFmtId="0" fontId="0" fillId="0" borderId="0" xfId="0" applyFill="1" applyBorder="1" applyAlignment="1">
      <alignment horizontal="center" vertical="center"/>
    </xf>
    <xf numFmtId="0" fontId="0" fillId="0" borderId="0" xfId="0" applyBorder="1" applyAlignment="1">
      <alignment horizontal="left"/>
    </xf>
    <xf numFmtId="0" fontId="0" fillId="0" borderId="0" xfId="0" applyAlignment="1">
      <alignment horizontal="left"/>
    </xf>
    <xf numFmtId="0" fontId="5" fillId="0" borderId="0" xfId="0" applyFont="1" applyAlignment="1">
      <alignment horizontal="left"/>
    </xf>
    <xf numFmtId="0" fontId="0" fillId="2" borderId="43" xfId="0" applyFill="1" applyBorder="1" applyAlignment="1">
      <alignment horizontal="center" vertical="center" wrapText="1"/>
    </xf>
    <xf numFmtId="0" fontId="0" fillId="2" borderId="44" xfId="0" applyFill="1" applyBorder="1" applyAlignment="1">
      <alignment horizontal="center" vertical="center" wrapText="1"/>
    </xf>
    <xf numFmtId="0" fontId="0" fillId="2" borderId="45" xfId="0" applyFill="1" applyBorder="1" applyAlignment="1">
      <alignment horizontal="center" vertical="center" wrapText="1"/>
    </xf>
    <xf numFmtId="0" fontId="0" fillId="2" borderId="46" xfId="0" applyFill="1" applyBorder="1" applyAlignment="1">
      <alignment horizontal="center" vertical="center" wrapText="1"/>
    </xf>
    <xf numFmtId="0" fontId="0" fillId="2" borderId="47" xfId="0" applyFill="1" applyBorder="1" applyAlignment="1">
      <alignment horizontal="center" vertical="center" wrapText="1"/>
    </xf>
    <xf numFmtId="0" fontId="0" fillId="2" borderId="48" xfId="0" applyFill="1" applyBorder="1" applyAlignment="1">
      <alignment horizontal="center" vertical="center" wrapText="1"/>
    </xf>
    <xf numFmtId="0" fontId="0" fillId="0" borderId="42" xfId="0" applyFill="1" applyBorder="1" applyAlignment="1">
      <alignment horizontal="center" vertical="center"/>
    </xf>
    <xf numFmtId="0" fontId="0" fillId="0" borderId="30" xfId="0" applyFill="1" applyBorder="1" applyAlignment="1">
      <alignment horizontal="center" vertical="center"/>
    </xf>
    <xf numFmtId="0" fontId="0" fillId="0" borderId="40" xfId="0" applyFill="1" applyBorder="1" applyAlignment="1">
      <alignment horizontal="center" vertical="center"/>
    </xf>
    <xf numFmtId="0" fontId="0" fillId="0" borderId="36" xfId="0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0" fontId="0" fillId="0" borderId="41" xfId="0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</cellXfs>
  <cellStyles count="3">
    <cellStyle name="백분율" xfId="1" builtinId="5"/>
    <cellStyle name="쉼표 [0]" xfId="2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28575</xdr:colOff>
      <xdr:row>1</xdr:row>
      <xdr:rowOff>38100</xdr:rowOff>
    </xdr:from>
    <xdr:to>
      <xdr:col>14</xdr:col>
      <xdr:colOff>685800</xdr:colOff>
      <xdr:row>3</xdr:row>
      <xdr:rowOff>85725</xdr:rowOff>
    </xdr:to>
    <xdr:sp macro="" textlink="">
      <xdr:nvSpPr>
        <xdr:cNvPr id="2" name="Rectangle 1"/>
        <xdr:cNvSpPr>
          <a:spLocks noChangeArrowheads="1"/>
        </xdr:cNvSpPr>
      </xdr:nvSpPr>
      <xdr:spPr bwMode="auto">
        <a:xfrm>
          <a:off x="3914775" y="209550"/>
          <a:ext cx="6753225" cy="3905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107763" dir="2700000" algn="ctr" rotWithShape="0">
            <a:srgbClr val="FFCC99"/>
          </a:outerShdw>
        </a:effectLst>
      </xdr:spPr>
      <xdr:txBody>
        <a:bodyPr vertOverflow="clip" wrap="square" lIns="36576" tIns="18288" rIns="36576" bIns="18288" anchor="ctr" upright="1"/>
        <a:lstStyle/>
        <a:p>
          <a:pPr algn="ctr" rtl="0">
            <a:defRPr sz="1000"/>
          </a:pPr>
          <a:r>
            <a:rPr lang="ko-KR" altLang="en-US" sz="1200" b="1" i="0" strike="noStrike">
              <a:solidFill>
                <a:srgbClr val="000000"/>
              </a:solidFill>
              <a:latin typeface="굴림체"/>
              <a:ea typeface="굴림체"/>
            </a:rPr>
            <a:t>채권회수업무 수임 및 회수실적표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0"/>
  <sheetViews>
    <sheetView tabSelected="1" zoomScale="85" zoomScaleNormal="85" workbookViewId="0">
      <selection activeCell="A2" sqref="A2"/>
    </sheetView>
  </sheetViews>
  <sheetFormatPr defaultRowHeight="16.5" x14ac:dyDescent="0.3"/>
  <sheetData>
    <row r="1" spans="1:23" s="1" customFormat="1" x14ac:dyDescent="0.3">
      <c r="A1" s="1" t="s">
        <v>23</v>
      </c>
    </row>
    <row r="2" spans="1:23" s="1" customFormat="1" x14ac:dyDescent="0.3">
      <c r="B2" s="58"/>
      <c r="C2" s="58"/>
    </row>
    <row r="3" spans="1:23" s="1" customFormat="1" x14ac:dyDescent="0.3"/>
    <row r="4" spans="1:23" s="1" customFormat="1" x14ac:dyDescent="0.3"/>
    <row r="5" spans="1:23" s="1" customFormat="1" x14ac:dyDescent="0.3"/>
    <row r="6" spans="1:23" s="1" customFormat="1" x14ac:dyDescent="0.3">
      <c r="B6" s="2" t="s">
        <v>0</v>
      </c>
    </row>
    <row r="7" spans="1:23" s="1" customFormat="1" ht="17.25" thickBot="1" x14ac:dyDescent="0.35">
      <c r="B7" s="2"/>
      <c r="S7" s="59" t="s">
        <v>21</v>
      </c>
      <c r="T7" s="59"/>
      <c r="V7" s="59"/>
      <c r="W7" s="59"/>
    </row>
    <row r="8" spans="1:23" s="1" customFormat="1" x14ac:dyDescent="0.3">
      <c r="B8" s="60" t="s">
        <v>1</v>
      </c>
      <c r="C8" s="62" t="s">
        <v>2</v>
      </c>
      <c r="D8" s="63"/>
      <c r="E8" s="64"/>
      <c r="F8" s="65" t="s">
        <v>3</v>
      </c>
      <c r="G8" s="66"/>
      <c r="H8" s="67"/>
      <c r="I8" s="65" t="s">
        <v>4</v>
      </c>
      <c r="J8" s="66"/>
      <c r="K8" s="67"/>
      <c r="L8" s="65" t="s">
        <v>5</v>
      </c>
      <c r="M8" s="66"/>
      <c r="N8" s="67"/>
      <c r="O8" s="65" t="s">
        <v>6</v>
      </c>
      <c r="P8" s="66"/>
      <c r="Q8" s="67"/>
      <c r="R8" s="68" t="s">
        <v>7</v>
      </c>
      <c r="S8" s="63"/>
      <c r="T8" s="69"/>
      <c r="U8" s="72"/>
      <c r="V8" s="72"/>
      <c r="W8" s="72"/>
    </row>
    <row r="9" spans="1:23" s="1" customFormat="1" ht="17.25" thickBot="1" x14ac:dyDescent="0.35">
      <c r="B9" s="61"/>
      <c r="C9" s="3" t="s">
        <v>8</v>
      </c>
      <c r="D9" s="4" t="s">
        <v>9</v>
      </c>
      <c r="E9" s="5" t="s">
        <v>10</v>
      </c>
      <c r="F9" s="6" t="s">
        <v>8</v>
      </c>
      <c r="G9" s="4" t="s">
        <v>9</v>
      </c>
      <c r="H9" s="5" t="s">
        <v>10</v>
      </c>
      <c r="I9" s="3" t="s">
        <v>8</v>
      </c>
      <c r="J9" s="4" t="s">
        <v>9</v>
      </c>
      <c r="K9" s="5" t="s">
        <v>10</v>
      </c>
      <c r="L9" s="3" t="s">
        <v>8</v>
      </c>
      <c r="M9" s="4" t="s">
        <v>9</v>
      </c>
      <c r="N9" s="5" t="s">
        <v>10</v>
      </c>
      <c r="O9" s="6" t="s">
        <v>8</v>
      </c>
      <c r="P9" s="4" t="s">
        <v>9</v>
      </c>
      <c r="Q9" s="5" t="s">
        <v>10</v>
      </c>
      <c r="R9" s="6" t="s">
        <v>8</v>
      </c>
      <c r="S9" s="4" t="s">
        <v>9</v>
      </c>
      <c r="T9" s="7" t="s">
        <v>10</v>
      </c>
      <c r="U9" s="8"/>
      <c r="V9" s="8"/>
      <c r="W9" s="8"/>
    </row>
    <row r="10" spans="1:23" s="1" customFormat="1" ht="17.25" thickTop="1" x14ac:dyDescent="0.3">
      <c r="B10" s="9">
        <v>2011</v>
      </c>
      <c r="C10" s="10">
        <f>SUMIF($D$25:$D39,$C$8,E25:E39)</f>
        <v>0</v>
      </c>
      <c r="D10" s="11">
        <f>SUMIF($D$25:$D39,$C$8,J25:J39)</f>
        <v>0</v>
      </c>
      <c r="E10" s="12" t="e">
        <f>(D10/C10) * 100</f>
        <v>#DIV/0!</v>
      </c>
      <c r="F10" s="10">
        <f>SUMIF($D$25:$D$39,$F$8,E25:E39)</f>
        <v>0</v>
      </c>
      <c r="G10" s="11">
        <f>SUMIF($D$25:$D$39,$F$8,J25:J39)</f>
        <v>0</v>
      </c>
      <c r="H10" s="11" t="e">
        <f>(G10/F10) * 100</f>
        <v>#DIV/0!</v>
      </c>
      <c r="I10" s="10">
        <f>SUMIF($D$25:$D$39,$I$8,E25:E39)</f>
        <v>0</v>
      </c>
      <c r="J10" s="11">
        <f>SUMIF($D$25:$D$39,$I$8,J25:J39)</f>
        <v>0</v>
      </c>
      <c r="K10" s="11" t="e">
        <f>(J10/I10) * 100</f>
        <v>#DIV/0!</v>
      </c>
      <c r="L10" s="10">
        <f>SUMIF($D$25:$D$39,$L$8,E25:E39)</f>
        <v>0</v>
      </c>
      <c r="M10" s="11">
        <f>SUMIF($D$25:$D$39,$L$8,J25:J39)</f>
        <v>0</v>
      </c>
      <c r="N10" s="11" t="e">
        <f>(M10/L10) * 100</f>
        <v>#DIV/0!</v>
      </c>
      <c r="O10" s="10">
        <f>SUMIF($D$25:$D$39,$O$8,E25:E39)</f>
        <v>0</v>
      </c>
      <c r="P10" s="11">
        <f>SUMIF($D$25:$D$39,$O$8,J25:J39)</f>
        <v>0</v>
      </c>
      <c r="Q10" s="11" t="e">
        <f>(P10/O10) * 100</f>
        <v>#DIV/0!</v>
      </c>
      <c r="R10" s="10">
        <f>C10+F10+I10+L10+O10</f>
        <v>0</v>
      </c>
      <c r="S10" s="11">
        <f t="shared" ref="R10:S13" si="0">D10+G10+J10+M10+P10</f>
        <v>0</v>
      </c>
      <c r="T10" s="13" t="e">
        <f>(S10/R10) * 100</f>
        <v>#DIV/0!</v>
      </c>
      <c r="U10" s="14"/>
      <c r="V10" s="14"/>
      <c r="W10" s="14"/>
    </row>
    <row r="11" spans="1:23" s="1" customFormat="1" x14ac:dyDescent="0.3">
      <c r="B11" s="9">
        <v>2012</v>
      </c>
      <c r="C11" s="10">
        <f>SUMIF($D$25:$D39,$C$8,F25:F39)</f>
        <v>0</v>
      </c>
      <c r="D11" s="11">
        <f>SUMIF($D$25:$D39,$C$8,K25:K39)</f>
        <v>0</v>
      </c>
      <c r="E11" s="12" t="e">
        <f>(D11/C11) * 100</f>
        <v>#DIV/0!</v>
      </c>
      <c r="F11" s="10">
        <f>SUMIF($D$25:$D$39,$F$8,F25:F39)</f>
        <v>0</v>
      </c>
      <c r="G11" s="11">
        <f>SUMIF($D$25:$D$39,$F$8,K25:K39)</f>
        <v>0</v>
      </c>
      <c r="H11" s="11" t="e">
        <f>(G11/F11) * 100</f>
        <v>#DIV/0!</v>
      </c>
      <c r="I11" s="10">
        <f>SUMIF($D$25:$D$39,$I$8,F25:F39)</f>
        <v>0</v>
      </c>
      <c r="J11" s="11">
        <f>SUMIF($D$25:$D$39,$I$8,K25:K39)</f>
        <v>0</v>
      </c>
      <c r="K11" s="11" t="e">
        <f>(J11/I11) * 100</f>
        <v>#DIV/0!</v>
      </c>
      <c r="L11" s="10">
        <f>SUMIF($D$25:$D$39,$L$8,F25:F39)</f>
        <v>0</v>
      </c>
      <c r="M11" s="11">
        <f>SUMIF($D$25:$D$39,$L$8,K25:K39)</f>
        <v>0</v>
      </c>
      <c r="N11" s="11" t="e">
        <f>(M11/L11) * 100</f>
        <v>#DIV/0!</v>
      </c>
      <c r="O11" s="10">
        <f>SUMIF($D$25:$D$39,$O$8,F25:F39)</f>
        <v>0</v>
      </c>
      <c r="P11" s="11">
        <f>SUMIF($D$25:$D$39,$O$8,K25:K39)</f>
        <v>0</v>
      </c>
      <c r="Q11" s="11" t="e">
        <f>(P11/O11) * 100</f>
        <v>#DIV/0!</v>
      </c>
      <c r="R11" s="10">
        <f t="shared" si="0"/>
        <v>0</v>
      </c>
      <c r="S11" s="11">
        <f t="shared" si="0"/>
        <v>0</v>
      </c>
      <c r="T11" s="13" t="e">
        <f>(S11/R11) * 100</f>
        <v>#DIV/0!</v>
      </c>
      <c r="U11" s="14"/>
      <c r="V11" s="14"/>
      <c r="W11" s="14"/>
    </row>
    <row r="12" spans="1:23" s="1" customFormat="1" x14ac:dyDescent="0.3">
      <c r="B12" s="15">
        <v>2013</v>
      </c>
      <c r="C12" s="16">
        <f>SUMIF($D$25:$D39,$C$8,G25:G39)</f>
        <v>0</v>
      </c>
      <c r="D12" s="17">
        <f>SUMIF($D$25:$D39,$C$8,L25:L39)</f>
        <v>0</v>
      </c>
      <c r="E12" s="18" t="e">
        <f>(D12/C12) * 100</f>
        <v>#DIV/0!</v>
      </c>
      <c r="F12" s="16">
        <f>SUMIF($D$25:$D$39,$F$8,G25:G39)</f>
        <v>0</v>
      </c>
      <c r="G12" s="17">
        <f>SUMIF($D$25:$D$39,$F$8,L25:L39)</f>
        <v>0</v>
      </c>
      <c r="H12" s="11" t="e">
        <f>(G12/F12) * 100</f>
        <v>#DIV/0!</v>
      </c>
      <c r="I12" s="16">
        <f>SUMIF($D$25:$D$39,$I$8,G25:G39)</f>
        <v>0</v>
      </c>
      <c r="J12" s="17">
        <f>SUMIF($D$25:$D$39,$I$8,L25:L39)</f>
        <v>0</v>
      </c>
      <c r="K12" s="17" t="e">
        <f>(J12/I12) * 100</f>
        <v>#DIV/0!</v>
      </c>
      <c r="L12" s="16">
        <f>SUMIF($D$25:$D$39,$L$8,G25:G39)</f>
        <v>0</v>
      </c>
      <c r="M12" s="17">
        <f>SUMIF($D$25:$D$39,$L$8,L25:L39)</f>
        <v>0</v>
      </c>
      <c r="N12" s="11" t="e">
        <f>(M12/L12) * 100</f>
        <v>#DIV/0!</v>
      </c>
      <c r="O12" s="16">
        <f>SUMIF($D$25:$D$39,$O$8,G25:G39)</f>
        <v>0</v>
      </c>
      <c r="P12" s="17">
        <f>SUMIF($D$25:$D$39,$O$8,L25:L39)</f>
        <v>0</v>
      </c>
      <c r="Q12" s="17" t="e">
        <f>(P12/O12) * 100</f>
        <v>#DIV/0!</v>
      </c>
      <c r="R12" s="10">
        <f t="shared" si="0"/>
        <v>0</v>
      </c>
      <c r="S12" s="11">
        <f t="shared" si="0"/>
        <v>0</v>
      </c>
      <c r="T12" s="19" t="e">
        <f>(S12/R12) * 100</f>
        <v>#DIV/0!</v>
      </c>
      <c r="U12" s="14"/>
      <c r="V12" s="14"/>
      <c r="W12" s="14"/>
    </row>
    <row r="13" spans="1:23" s="1" customFormat="1" ht="17.25" thickBot="1" x14ac:dyDescent="0.35">
      <c r="B13" s="20" t="s">
        <v>24</v>
      </c>
      <c r="C13" s="21">
        <f>SUMIF($D$25:$D39,$C$8,H25:H39)</f>
        <v>0</v>
      </c>
      <c r="D13" s="22">
        <f>SUMIF($D$25:$D39,$C$8,M25:M39)</f>
        <v>0</v>
      </c>
      <c r="E13" s="23" t="e">
        <f>(D13/C13) * 100</f>
        <v>#DIV/0!</v>
      </c>
      <c r="F13" s="21">
        <f>SUMIF($D$25:$D$39,$F$8,H25:H39)</f>
        <v>0</v>
      </c>
      <c r="G13" s="22">
        <f>SUMIF($D$25:$D$39,$F$8,M25:M39)</f>
        <v>0</v>
      </c>
      <c r="H13" s="24" t="e">
        <f>(G13/F13) * 100</f>
        <v>#DIV/0!</v>
      </c>
      <c r="I13" s="21">
        <f>SUMIF($D$25:$D$39,$I$8,H25:H39)</f>
        <v>0</v>
      </c>
      <c r="J13" s="22">
        <f>SUMIF($D$25:$D$39,$I$8,M25:M39)</f>
        <v>0</v>
      </c>
      <c r="K13" s="22" t="e">
        <f>(J13/I13) * 100</f>
        <v>#DIV/0!</v>
      </c>
      <c r="L13" s="21">
        <f>SUMIF($D$25:$D$39,$L$8,H25:H39)</f>
        <v>0</v>
      </c>
      <c r="M13" s="22">
        <f>SUMIF($D$25:$D$39,$L$8,M25:M39)</f>
        <v>0</v>
      </c>
      <c r="N13" s="11" t="e">
        <f>(M13/L13) * 100</f>
        <v>#DIV/0!</v>
      </c>
      <c r="O13" s="21">
        <f>SUMIF($D$25:$D$39,$O$8,H25:H39)</f>
        <v>0</v>
      </c>
      <c r="P13" s="22">
        <f>SUMIF($D$25:$D$39,$O$8,M25:M39)</f>
        <v>0</v>
      </c>
      <c r="Q13" s="22" t="e">
        <f>(P13/O13) * 100</f>
        <v>#DIV/0!</v>
      </c>
      <c r="R13" s="10">
        <f t="shared" si="0"/>
        <v>0</v>
      </c>
      <c r="S13" s="11">
        <f>D13+G13+J13+M13+P13</f>
        <v>0</v>
      </c>
      <c r="T13" s="25" t="e">
        <f>(S13/R13) * 100</f>
        <v>#DIV/0!</v>
      </c>
      <c r="U13" s="14"/>
      <c r="V13" s="14"/>
      <c r="W13" s="14"/>
    </row>
    <row r="14" spans="1:23" s="1" customFormat="1" x14ac:dyDescent="0.3">
      <c r="B14" s="26" t="s">
        <v>20</v>
      </c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</row>
    <row r="15" spans="1:23" s="1" customFormat="1" x14ac:dyDescent="0.3">
      <c r="B15" s="28" t="s">
        <v>19</v>
      </c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</row>
    <row r="16" spans="1:23" s="1" customFormat="1" x14ac:dyDescent="0.3">
      <c r="B16" s="28" t="s">
        <v>11</v>
      </c>
    </row>
    <row r="17" spans="2:19" s="1" customFormat="1" x14ac:dyDescent="0.3">
      <c r="B17" s="73" t="s">
        <v>12</v>
      </c>
      <c r="C17" s="73"/>
      <c r="D17" s="73"/>
      <c r="E17" s="73"/>
      <c r="F17" s="73"/>
      <c r="G17" s="73"/>
      <c r="H17" s="73"/>
      <c r="I17" s="73"/>
      <c r="J17" s="73"/>
      <c r="K17" s="73"/>
      <c r="L17" s="73"/>
    </row>
    <row r="18" spans="2:19" s="1" customFormat="1" x14ac:dyDescent="0.3">
      <c r="B18" s="74" t="s">
        <v>13</v>
      </c>
      <c r="C18" s="74"/>
      <c r="D18" s="74"/>
      <c r="E18" s="74"/>
      <c r="F18" s="74"/>
      <c r="G18" s="74"/>
      <c r="H18" s="74"/>
      <c r="I18" s="74"/>
      <c r="J18" s="74"/>
      <c r="K18" s="74"/>
      <c r="L18" s="74"/>
    </row>
    <row r="19" spans="2:19" s="1" customFormat="1" x14ac:dyDescent="0.3">
      <c r="B19" s="30"/>
      <c r="C19" s="30"/>
      <c r="D19" s="30"/>
      <c r="E19" s="30"/>
      <c r="F19" s="31"/>
      <c r="G19" s="31"/>
      <c r="H19" s="31"/>
      <c r="I19" s="31"/>
      <c r="J19" s="31"/>
      <c r="K19" s="31"/>
      <c r="L19" s="31"/>
    </row>
    <row r="20" spans="2:19" s="1" customFormat="1" x14ac:dyDescent="0.3"/>
    <row r="21" spans="2:19" s="1" customFormat="1" x14ac:dyDescent="0.3">
      <c r="B21" s="75" t="s">
        <v>14</v>
      </c>
      <c r="C21" s="75"/>
      <c r="S21" s="33"/>
    </row>
    <row r="22" spans="2:19" s="1" customFormat="1" ht="17.25" thickBot="1" x14ac:dyDescent="0.35">
      <c r="B22" s="32"/>
      <c r="C22" s="32"/>
      <c r="S22" s="33" t="s">
        <v>21</v>
      </c>
    </row>
    <row r="23" spans="2:19" s="1" customFormat="1" x14ac:dyDescent="0.3">
      <c r="B23" s="76" t="s">
        <v>15</v>
      </c>
      <c r="C23" s="77"/>
      <c r="D23" s="80" t="s">
        <v>16</v>
      </c>
      <c r="E23" s="65" t="s">
        <v>8</v>
      </c>
      <c r="F23" s="66"/>
      <c r="G23" s="66"/>
      <c r="H23" s="66"/>
      <c r="I23" s="67"/>
      <c r="J23" s="65" t="s">
        <v>9</v>
      </c>
      <c r="K23" s="66"/>
      <c r="L23" s="66"/>
      <c r="M23" s="66"/>
      <c r="N23" s="67"/>
      <c r="O23" s="65" t="s">
        <v>22</v>
      </c>
      <c r="P23" s="66"/>
      <c r="Q23" s="66"/>
      <c r="R23" s="66"/>
      <c r="S23" s="86"/>
    </row>
    <row r="24" spans="2:19" s="1" customFormat="1" ht="17.25" thickBot="1" x14ac:dyDescent="0.35">
      <c r="B24" s="78"/>
      <c r="C24" s="79"/>
      <c r="D24" s="81"/>
      <c r="E24" s="4">
        <v>2011</v>
      </c>
      <c r="F24" s="4">
        <v>2012</v>
      </c>
      <c r="G24" s="4">
        <v>2013</v>
      </c>
      <c r="H24" s="4" t="s">
        <v>24</v>
      </c>
      <c r="I24" s="34" t="s">
        <v>7</v>
      </c>
      <c r="J24" s="3">
        <v>2011</v>
      </c>
      <c r="K24" s="4">
        <v>2012</v>
      </c>
      <c r="L24" s="4">
        <v>2013</v>
      </c>
      <c r="M24" s="4" t="s">
        <v>24</v>
      </c>
      <c r="N24" s="5" t="s">
        <v>7</v>
      </c>
      <c r="O24" s="6">
        <v>2011</v>
      </c>
      <c r="P24" s="4">
        <v>2012</v>
      </c>
      <c r="Q24" s="4">
        <v>2013</v>
      </c>
      <c r="R24" s="4" t="s">
        <v>24</v>
      </c>
      <c r="S24" s="7" t="s">
        <v>7</v>
      </c>
    </row>
    <row r="25" spans="2:19" s="1" customFormat="1" ht="17.25" thickTop="1" x14ac:dyDescent="0.3">
      <c r="B25" s="82" t="s">
        <v>17</v>
      </c>
      <c r="C25" s="83"/>
      <c r="D25" s="56"/>
      <c r="E25" s="56"/>
      <c r="F25" s="56"/>
      <c r="G25" s="36"/>
      <c r="H25" s="36"/>
      <c r="I25" s="35">
        <f t="shared" ref="I25:I39" si="1">SUM(E25:H25)</f>
        <v>0</v>
      </c>
      <c r="J25" s="37"/>
      <c r="K25" s="36"/>
      <c r="L25" s="36"/>
      <c r="M25" s="36"/>
      <c r="N25" s="38">
        <f t="shared" ref="N25:N39" si="2">SUM(J25:M25)</f>
        <v>0</v>
      </c>
      <c r="O25" s="39" t="e">
        <f t="shared" ref="O25:O39" si="3">J25/E25</f>
        <v>#DIV/0!</v>
      </c>
      <c r="P25" s="40" t="e">
        <f t="shared" ref="P25:P39" si="4">K25/F25</f>
        <v>#DIV/0!</v>
      </c>
      <c r="Q25" s="40" t="e">
        <f t="shared" ref="Q25:Q39" si="5">L25/G25</f>
        <v>#DIV/0!</v>
      </c>
      <c r="R25" s="40" t="e">
        <f t="shared" ref="R25:R39" si="6">M25/H25</f>
        <v>#DIV/0!</v>
      </c>
      <c r="S25" s="41" t="e">
        <f t="shared" ref="S25:S39" si="7">N25/I25</f>
        <v>#DIV/0!</v>
      </c>
    </row>
    <row r="26" spans="2:19" s="1" customFormat="1" x14ac:dyDescent="0.3">
      <c r="B26" s="84"/>
      <c r="C26" s="85"/>
      <c r="D26" s="57"/>
      <c r="E26" s="57"/>
      <c r="F26" s="57"/>
      <c r="G26" s="42"/>
      <c r="H26" s="42"/>
      <c r="I26" s="43">
        <f t="shared" si="1"/>
        <v>0</v>
      </c>
      <c r="J26" s="44"/>
      <c r="K26" s="42"/>
      <c r="L26" s="42"/>
      <c r="M26" s="42"/>
      <c r="N26" s="45">
        <f t="shared" si="2"/>
        <v>0</v>
      </c>
      <c r="O26" s="46" t="e">
        <f t="shared" si="3"/>
        <v>#DIV/0!</v>
      </c>
      <c r="P26" s="47" t="e">
        <f t="shared" si="4"/>
        <v>#DIV/0!</v>
      </c>
      <c r="Q26" s="47" t="e">
        <f t="shared" si="5"/>
        <v>#DIV/0!</v>
      </c>
      <c r="R26" s="47" t="e">
        <f t="shared" si="6"/>
        <v>#DIV/0!</v>
      </c>
      <c r="S26" s="48" t="e">
        <f t="shared" si="7"/>
        <v>#DIV/0!</v>
      </c>
    </row>
    <row r="27" spans="2:19" s="1" customFormat="1" x14ac:dyDescent="0.3">
      <c r="B27" s="84"/>
      <c r="C27" s="85"/>
      <c r="D27" s="57"/>
      <c r="E27" s="57"/>
      <c r="F27" s="57"/>
      <c r="G27" s="42"/>
      <c r="H27" s="42"/>
      <c r="I27" s="43">
        <f t="shared" si="1"/>
        <v>0</v>
      </c>
      <c r="J27" s="44"/>
      <c r="K27" s="42"/>
      <c r="L27" s="42"/>
      <c r="M27" s="42"/>
      <c r="N27" s="45">
        <f t="shared" si="2"/>
        <v>0</v>
      </c>
      <c r="O27" s="46" t="e">
        <f t="shared" si="3"/>
        <v>#DIV/0!</v>
      </c>
      <c r="P27" s="47" t="e">
        <f t="shared" si="4"/>
        <v>#DIV/0!</v>
      </c>
      <c r="Q27" s="47" t="e">
        <f t="shared" si="5"/>
        <v>#DIV/0!</v>
      </c>
      <c r="R27" s="47" t="e">
        <f t="shared" si="6"/>
        <v>#DIV/0!</v>
      </c>
      <c r="S27" s="48" t="e">
        <f t="shared" si="7"/>
        <v>#DIV/0!</v>
      </c>
    </row>
    <row r="28" spans="2:19" s="1" customFormat="1" x14ac:dyDescent="0.3">
      <c r="B28" s="84"/>
      <c r="C28" s="85"/>
      <c r="D28" s="57"/>
      <c r="E28" s="57"/>
      <c r="F28" s="57"/>
      <c r="G28" s="42"/>
      <c r="H28" s="42"/>
      <c r="I28" s="43">
        <f t="shared" si="1"/>
        <v>0</v>
      </c>
      <c r="J28" s="44"/>
      <c r="K28" s="42"/>
      <c r="L28" s="42"/>
      <c r="M28" s="42"/>
      <c r="N28" s="45">
        <f t="shared" si="2"/>
        <v>0</v>
      </c>
      <c r="O28" s="46" t="e">
        <f t="shared" si="3"/>
        <v>#DIV/0!</v>
      </c>
      <c r="P28" s="47" t="e">
        <f t="shared" si="4"/>
        <v>#DIV/0!</v>
      </c>
      <c r="Q28" s="47" t="e">
        <f t="shared" si="5"/>
        <v>#DIV/0!</v>
      </c>
      <c r="R28" s="47" t="e">
        <f t="shared" si="6"/>
        <v>#DIV/0!</v>
      </c>
      <c r="S28" s="48" t="e">
        <f t="shared" si="7"/>
        <v>#DIV/0!</v>
      </c>
    </row>
    <row r="29" spans="2:19" s="1" customFormat="1" x14ac:dyDescent="0.3">
      <c r="B29" s="84"/>
      <c r="C29" s="85"/>
      <c r="D29" s="57"/>
      <c r="E29" s="57"/>
      <c r="F29" s="57"/>
      <c r="G29" s="42"/>
      <c r="H29" s="42"/>
      <c r="I29" s="43">
        <f t="shared" si="1"/>
        <v>0</v>
      </c>
      <c r="J29" s="44"/>
      <c r="K29" s="42"/>
      <c r="L29" s="42"/>
      <c r="M29" s="42"/>
      <c r="N29" s="45">
        <f t="shared" si="2"/>
        <v>0</v>
      </c>
      <c r="O29" s="46" t="e">
        <f t="shared" si="3"/>
        <v>#DIV/0!</v>
      </c>
      <c r="P29" s="47" t="e">
        <f t="shared" si="4"/>
        <v>#DIV/0!</v>
      </c>
      <c r="Q29" s="47" t="e">
        <f t="shared" si="5"/>
        <v>#DIV/0!</v>
      </c>
      <c r="R29" s="47" t="e">
        <f t="shared" si="6"/>
        <v>#DIV/0!</v>
      </c>
      <c r="S29" s="48" t="e">
        <f t="shared" si="7"/>
        <v>#DIV/0!</v>
      </c>
    </row>
    <row r="30" spans="2:19" s="1" customFormat="1" x14ac:dyDescent="0.3">
      <c r="B30" s="70"/>
      <c r="C30" s="71"/>
      <c r="D30" s="57"/>
      <c r="E30" s="57"/>
      <c r="F30" s="57"/>
      <c r="G30" s="42"/>
      <c r="H30" s="42"/>
      <c r="I30" s="43">
        <f t="shared" si="1"/>
        <v>0</v>
      </c>
      <c r="J30" s="44"/>
      <c r="K30" s="42"/>
      <c r="L30" s="42"/>
      <c r="M30" s="42"/>
      <c r="N30" s="45">
        <f t="shared" si="2"/>
        <v>0</v>
      </c>
      <c r="O30" s="46" t="e">
        <f t="shared" si="3"/>
        <v>#DIV/0!</v>
      </c>
      <c r="P30" s="47" t="e">
        <f t="shared" si="4"/>
        <v>#DIV/0!</v>
      </c>
      <c r="Q30" s="47" t="e">
        <f t="shared" si="5"/>
        <v>#DIV/0!</v>
      </c>
      <c r="R30" s="47" t="e">
        <f t="shared" si="6"/>
        <v>#DIV/0!</v>
      </c>
      <c r="S30" s="48" t="e">
        <f t="shared" si="7"/>
        <v>#DIV/0!</v>
      </c>
    </row>
    <row r="31" spans="2:19" s="1" customFormat="1" x14ac:dyDescent="0.3">
      <c r="B31" s="84"/>
      <c r="C31" s="85"/>
      <c r="D31" s="57"/>
      <c r="E31" s="57"/>
      <c r="F31" s="57"/>
      <c r="G31" s="42"/>
      <c r="H31" s="42"/>
      <c r="I31" s="43">
        <f t="shared" si="1"/>
        <v>0</v>
      </c>
      <c r="J31" s="44"/>
      <c r="K31" s="42"/>
      <c r="L31" s="42"/>
      <c r="M31" s="42"/>
      <c r="N31" s="45">
        <f t="shared" si="2"/>
        <v>0</v>
      </c>
      <c r="O31" s="46" t="e">
        <f t="shared" si="3"/>
        <v>#DIV/0!</v>
      </c>
      <c r="P31" s="47" t="e">
        <f t="shared" si="4"/>
        <v>#DIV/0!</v>
      </c>
      <c r="Q31" s="47" t="e">
        <f t="shared" si="5"/>
        <v>#DIV/0!</v>
      </c>
      <c r="R31" s="47" t="e">
        <f t="shared" si="6"/>
        <v>#DIV/0!</v>
      </c>
      <c r="S31" s="48" t="e">
        <f t="shared" si="7"/>
        <v>#DIV/0!</v>
      </c>
    </row>
    <row r="32" spans="2:19" s="1" customFormat="1" x14ac:dyDescent="0.3">
      <c r="B32" s="84"/>
      <c r="C32" s="85"/>
      <c r="D32" s="57"/>
      <c r="E32" s="57"/>
      <c r="F32" s="57"/>
      <c r="G32" s="42"/>
      <c r="H32" s="42"/>
      <c r="I32" s="43">
        <f t="shared" si="1"/>
        <v>0</v>
      </c>
      <c r="J32" s="44"/>
      <c r="K32" s="42"/>
      <c r="L32" s="42"/>
      <c r="M32" s="42"/>
      <c r="N32" s="45">
        <f t="shared" si="2"/>
        <v>0</v>
      </c>
      <c r="O32" s="46" t="e">
        <f t="shared" si="3"/>
        <v>#DIV/0!</v>
      </c>
      <c r="P32" s="47" t="e">
        <f t="shared" si="4"/>
        <v>#DIV/0!</v>
      </c>
      <c r="Q32" s="47" t="e">
        <f t="shared" si="5"/>
        <v>#DIV/0!</v>
      </c>
      <c r="R32" s="47" t="e">
        <f t="shared" si="6"/>
        <v>#DIV/0!</v>
      </c>
      <c r="S32" s="48" t="e">
        <f t="shared" si="7"/>
        <v>#DIV/0!</v>
      </c>
    </row>
    <row r="33" spans="2:19" s="1" customFormat="1" x14ac:dyDescent="0.3">
      <c r="B33" s="84"/>
      <c r="C33" s="85"/>
      <c r="D33" s="57"/>
      <c r="E33" s="57"/>
      <c r="F33" s="57"/>
      <c r="G33" s="42"/>
      <c r="H33" s="42"/>
      <c r="I33" s="43">
        <f t="shared" si="1"/>
        <v>0</v>
      </c>
      <c r="J33" s="44"/>
      <c r="K33" s="42"/>
      <c r="L33" s="42"/>
      <c r="M33" s="42"/>
      <c r="N33" s="45">
        <f t="shared" si="2"/>
        <v>0</v>
      </c>
      <c r="O33" s="46" t="e">
        <f t="shared" si="3"/>
        <v>#DIV/0!</v>
      </c>
      <c r="P33" s="47" t="e">
        <f t="shared" si="4"/>
        <v>#DIV/0!</v>
      </c>
      <c r="Q33" s="47" t="e">
        <f t="shared" si="5"/>
        <v>#DIV/0!</v>
      </c>
      <c r="R33" s="47" t="e">
        <f t="shared" si="6"/>
        <v>#DIV/0!</v>
      </c>
      <c r="S33" s="48" t="e">
        <f t="shared" si="7"/>
        <v>#DIV/0!</v>
      </c>
    </row>
    <row r="34" spans="2:19" s="1" customFormat="1" x14ac:dyDescent="0.3">
      <c r="B34" s="84"/>
      <c r="C34" s="85"/>
      <c r="D34" s="57"/>
      <c r="E34" s="57"/>
      <c r="F34" s="57"/>
      <c r="G34" s="42"/>
      <c r="H34" s="42"/>
      <c r="I34" s="43">
        <f t="shared" si="1"/>
        <v>0</v>
      </c>
      <c r="J34" s="44"/>
      <c r="K34" s="42"/>
      <c r="L34" s="42"/>
      <c r="M34" s="42"/>
      <c r="N34" s="45">
        <f t="shared" si="2"/>
        <v>0</v>
      </c>
      <c r="O34" s="46" t="e">
        <f t="shared" si="3"/>
        <v>#DIV/0!</v>
      </c>
      <c r="P34" s="47" t="e">
        <f t="shared" si="4"/>
        <v>#DIV/0!</v>
      </c>
      <c r="Q34" s="47" t="e">
        <f t="shared" si="5"/>
        <v>#DIV/0!</v>
      </c>
      <c r="R34" s="47" t="e">
        <f t="shared" si="6"/>
        <v>#DIV/0!</v>
      </c>
      <c r="S34" s="48" t="e">
        <f t="shared" si="7"/>
        <v>#DIV/0!</v>
      </c>
    </row>
    <row r="35" spans="2:19" s="1" customFormat="1" x14ac:dyDescent="0.3">
      <c r="B35" s="84"/>
      <c r="C35" s="85"/>
      <c r="D35" s="57"/>
      <c r="E35" s="57"/>
      <c r="F35" s="57"/>
      <c r="G35" s="42"/>
      <c r="H35" s="42"/>
      <c r="I35" s="43">
        <f t="shared" si="1"/>
        <v>0</v>
      </c>
      <c r="J35" s="44"/>
      <c r="K35" s="42"/>
      <c r="L35" s="42"/>
      <c r="M35" s="42"/>
      <c r="N35" s="45">
        <f t="shared" si="2"/>
        <v>0</v>
      </c>
      <c r="O35" s="46" t="e">
        <f t="shared" si="3"/>
        <v>#DIV/0!</v>
      </c>
      <c r="P35" s="47" t="e">
        <f t="shared" si="4"/>
        <v>#DIV/0!</v>
      </c>
      <c r="Q35" s="47" t="e">
        <f t="shared" si="5"/>
        <v>#DIV/0!</v>
      </c>
      <c r="R35" s="47" t="e">
        <f t="shared" si="6"/>
        <v>#DIV/0!</v>
      </c>
      <c r="S35" s="48" t="e">
        <f t="shared" si="7"/>
        <v>#DIV/0!</v>
      </c>
    </row>
    <row r="36" spans="2:19" s="1" customFormat="1" x14ac:dyDescent="0.3">
      <c r="B36" s="84"/>
      <c r="C36" s="85"/>
      <c r="D36" s="57"/>
      <c r="E36" s="57"/>
      <c r="F36" s="57"/>
      <c r="G36" s="42"/>
      <c r="H36" s="42"/>
      <c r="I36" s="43">
        <f t="shared" si="1"/>
        <v>0</v>
      </c>
      <c r="J36" s="44"/>
      <c r="K36" s="42"/>
      <c r="L36" s="42"/>
      <c r="M36" s="42"/>
      <c r="N36" s="45">
        <f t="shared" si="2"/>
        <v>0</v>
      </c>
      <c r="O36" s="46" t="e">
        <f t="shared" si="3"/>
        <v>#DIV/0!</v>
      </c>
      <c r="P36" s="47" t="e">
        <f t="shared" si="4"/>
        <v>#DIV/0!</v>
      </c>
      <c r="Q36" s="47" t="e">
        <f t="shared" si="5"/>
        <v>#DIV/0!</v>
      </c>
      <c r="R36" s="47" t="e">
        <f t="shared" si="6"/>
        <v>#DIV/0!</v>
      </c>
      <c r="S36" s="48" t="e">
        <f t="shared" si="7"/>
        <v>#DIV/0!</v>
      </c>
    </row>
    <row r="37" spans="2:19" s="1" customFormat="1" x14ac:dyDescent="0.3">
      <c r="B37" s="84"/>
      <c r="C37" s="85"/>
      <c r="D37" s="57"/>
      <c r="E37" s="57"/>
      <c r="F37" s="57"/>
      <c r="G37" s="42"/>
      <c r="H37" s="42"/>
      <c r="I37" s="43">
        <f t="shared" si="1"/>
        <v>0</v>
      </c>
      <c r="J37" s="44"/>
      <c r="K37" s="42"/>
      <c r="L37" s="42"/>
      <c r="M37" s="42"/>
      <c r="N37" s="45">
        <f t="shared" si="2"/>
        <v>0</v>
      </c>
      <c r="O37" s="46" t="e">
        <f t="shared" si="3"/>
        <v>#DIV/0!</v>
      </c>
      <c r="P37" s="47" t="e">
        <f t="shared" si="4"/>
        <v>#DIV/0!</v>
      </c>
      <c r="Q37" s="47" t="e">
        <f t="shared" si="5"/>
        <v>#DIV/0!</v>
      </c>
      <c r="R37" s="47" t="e">
        <f t="shared" si="6"/>
        <v>#DIV/0!</v>
      </c>
      <c r="S37" s="48" t="e">
        <f t="shared" si="7"/>
        <v>#DIV/0!</v>
      </c>
    </row>
    <row r="38" spans="2:19" s="1" customFormat="1" x14ac:dyDescent="0.3">
      <c r="B38" s="84"/>
      <c r="C38" s="85"/>
      <c r="D38" s="57"/>
      <c r="E38" s="57"/>
      <c r="F38" s="57"/>
      <c r="G38" s="42"/>
      <c r="H38" s="42"/>
      <c r="I38" s="43">
        <f t="shared" si="1"/>
        <v>0</v>
      </c>
      <c r="J38" s="44"/>
      <c r="K38" s="42"/>
      <c r="L38" s="42"/>
      <c r="M38" s="42"/>
      <c r="N38" s="45">
        <f t="shared" si="2"/>
        <v>0</v>
      </c>
      <c r="O38" s="46" t="e">
        <f t="shared" si="3"/>
        <v>#DIV/0!</v>
      </c>
      <c r="P38" s="47" t="e">
        <f t="shared" si="4"/>
        <v>#DIV/0!</v>
      </c>
      <c r="Q38" s="47" t="e">
        <f t="shared" si="5"/>
        <v>#DIV/0!</v>
      </c>
      <c r="R38" s="47" t="e">
        <f t="shared" si="6"/>
        <v>#DIV/0!</v>
      </c>
      <c r="S38" s="48" t="e">
        <f t="shared" si="7"/>
        <v>#DIV/0!</v>
      </c>
    </row>
    <row r="39" spans="2:19" s="1" customFormat="1" ht="17.25" thickBot="1" x14ac:dyDescent="0.35">
      <c r="B39" s="87"/>
      <c r="C39" s="88"/>
      <c r="D39" s="50"/>
      <c r="E39" s="50"/>
      <c r="F39" s="50"/>
      <c r="G39" s="50"/>
      <c r="H39" s="50"/>
      <c r="I39" s="49">
        <f t="shared" si="1"/>
        <v>0</v>
      </c>
      <c r="J39" s="51"/>
      <c r="K39" s="50"/>
      <c r="L39" s="50"/>
      <c r="M39" s="50"/>
      <c r="N39" s="52">
        <f t="shared" si="2"/>
        <v>0</v>
      </c>
      <c r="O39" s="53" t="e">
        <f t="shared" si="3"/>
        <v>#DIV/0!</v>
      </c>
      <c r="P39" s="54" t="e">
        <f t="shared" si="4"/>
        <v>#DIV/0!</v>
      </c>
      <c r="Q39" s="54" t="e">
        <f t="shared" si="5"/>
        <v>#DIV/0!</v>
      </c>
      <c r="R39" s="54" t="e">
        <f t="shared" si="6"/>
        <v>#DIV/0!</v>
      </c>
      <c r="S39" s="55" t="e">
        <f t="shared" si="7"/>
        <v>#DIV/0!</v>
      </c>
    </row>
    <row r="40" spans="2:19" s="1" customFormat="1" x14ac:dyDescent="0.3">
      <c r="B40" s="1" t="s">
        <v>18</v>
      </c>
    </row>
  </sheetData>
  <mergeCells count="33">
    <mergeCell ref="B37:C37"/>
    <mergeCell ref="B38:C38"/>
    <mergeCell ref="B39:C39"/>
    <mergeCell ref="B31:C31"/>
    <mergeCell ref="B32:C32"/>
    <mergeCell ref="B33:C33"/>
    <mergeCell ref="B34:C34"/>
    <mergeCell ref="B35:C35"/>
    <mergeCell ref="B36:C36"/>
    <mergeCell ref="B30:C30"/>
    <mergeCell ref="U8:W8"/>
    <mergeCell ref="B17:L17"/>
    <mergeCell ref="B18:L18"/>
    <mergeCell ref="B21:C21"/>
    <mergeCell ref="B23:C24"/>
    <mergeCell ref="D23:D24"/>
    <mergeCell ref="E23:I23"/>
    <mergeCell ref="J23:N23"/>
    <mergeCell ref="B25:C25"/>
    <mergeCell ref="B26:C26"/>
    <mergeCell ref="B27:C27"/>
    <mergeCell ref="B28:C28"/>
    <mergeCell ref="B29:C29"/>
    <mergeCell ref="O23:S23"/>
    <mergeCell ref="S7:T7"/>
    <mergeCell ref="V7:W7"/>
    <mergeCell ref="B8:B9"/>
    <mergeCell ref="C8:E8"/>
    <mergeCell ref="F8:H8"/>
    <mergeCell ref="I8:K8"/>
    <mergeCell ref="L8:N8"/>
    <mergeCell ref="O8:Q8"/>
    <mergeCell ref="R8:T8"/>
  </mergeCells>
  <phoneticPr fontId="1" type="noConversion"/>
  <dataValidations count="1">
    <dataValidation type="list" allowBlank="1" showInputMessage="1" showErrorMessage="1" sqref="D25:D39">
      <formula1>"공공기관,보증기관,금융기관,상사채권,기타채권"</formula1>
    </dataValidation>
  </dataValidations>
  <pageMargins left="0.22" right="0.27" top="0.39370078740157483" bottom="0.39370078740157483" header="0.31496062992125984" footer="0.31496062992125984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한국주택금융공사</dc:creator>
  <cp:lastModifiedBy>user</cp:lastModifiedBy>
  <cp:lastPrinted>2012-06-18T12:34:17Z</cp:lastPrinted>
  <dcterms:created xsi:type="dcterms:W3CDTF">2011-06-20T07:35:42Z</dcterms:created>
  <dcterms:modified xsi:type="dcterms:W3CDTF">2014-06-20T00:50:42Z</dcterms:modified>
</cp:coreProperties>
</file>